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A9153A9-D98E-4D93-AE7D-8EE1EA6E89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customWorkbookViews>
    <customWorkbookView name="Windows User - Личное представление" guid="{A54E367A-FB46-4F59-9A37-9229A7610882}" mergeInterval="0" personalView="1" maximized="1" windowWidth="1362" windowHeight="5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L195" i="1" l="1"/>
  <c r="L43" i="1"/>
  <c r="L196" i="1" s="1"/>
  <c r="L157" i="1"/>
  <c r="I138" i="1"/>
  <c r="J43" i="1"/>
  <c r="J195" i="1"/>
  <c r="F195" i="1"/>
  <c r="G176" i="1"/>
  <c r="I157" i="1"/>
  <c r="H157" i="1"/>
  <c r="G157" i="1"/>
  <c r="J157" i="1"/>
  <c r="F157" i="1"/>
  <c r="J138" i="1"/>
  <c r="H138" i="1"/>
  <c r="G138" i="1"/>
  <c r="F138" i="1"/>
  <c r="I119" i="1"/>
  <c r="G119" i="1"/>
  <c r="J119" i="1"/>
  <c r="F119" i="1"/>
  <c r="J100" i="1"/>
  <c r="I100" i="1"/>
  <c r="G100" i="1"/>
  <c r="F100" i="1"/>
  <c r="I81" i="1"/>
  <c r="H81" i="1"/>
  <c r="J81" i="1"/>
  <c r="G81" i="1"/>
  <c r="F81" i="1"/>
  <c r="J176" i="1"/>
  <c r="F176" i="1"/>
  <c r="H195" i="1"/>
  <c r="I195" i="1"/>
  <c r="I176" i="1"/>
  <c r="H176" i="1"/>
  <c r="H119" i="1"/>
  <c r="J24" i="1"/>
  <c r="I24" i="1"/>
  <c r="G24" i="1"/>
  <c r="F24" i="1"/>
  <c r="I62" i="1"/>
  <c r="J62" i="1"/>
  <c r="H62" i="1"/>
  <c r="G62" i="1"/>
  <c r="F62" i="1"/>
  <c r="I43" i="1"/>
  <c r="G196" i="1" l="1"/>
  <c r="J196" i="1"/>
  <c r="H196" i="1"/>
  <c r="I196" i="1"/>
  <c r="F196" i="1"/>
</calcChain>
</file>

<file path=xl/sharedStrings.xml><?xml version="1.0" encoding="utf-8"?>
<sst xmlns="http://schemas.openxmlformats.org/spreadsheetml/2006/main" count="298" uniqueCount="101">
  <si>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</si>
  <si>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</si>
  <si>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</si>
  <si>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</si>
  <si>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</si>
  <si>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</si>
  <si>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</si>
  <si>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</si>
  <si>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</si>
  <si>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</si>
  <si>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</si>
  <si>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</si>
  <si>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</si>
  <si>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</si>
  <si>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</si>
  <si>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</si>
  <si>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</si>
  <si>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</si>
  <si>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</si>
  <si>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</si>
  <si>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</si>
  <si>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</si>
  <si>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</si>
  <si>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</si>
  <si>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</si>
  <si>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</si>
  <si>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</si>
  <si>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</si>
  <si>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</si>
  <si>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</si>
  <si>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</si>
  <si>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</si>
  <si>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</si>
  <si>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</si>
  <si>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</si>
  <si>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</si>
  <si>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</si>
  <si>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</si>
  <si>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</si>
  <si>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жидкая  "Дружба" с маслом</t>
  </si>
  <si>
    <t>Какао с молоком</t>
  </si>
  <si>
    <t>Батон ,масло</t>
  </si>
  <si>
    <t>Яблоко</t>
  </si>
  <si>
    <t>Икра кабачковая</t>
  </si>
  <si>
    <t>Щи из свежей капусты с картофелем с мясом</t>
  </si>
  <si>
    <t>Гуляш из говядины</t>
  </si>
  <si>
    <t>Макароны отварные</t>
  </si>
  <si>
    <t>Компот из кураги</t>
  </si>
  <si>
    <t>Батон</t>
  </si>
  <si>
    <t>Хлеб ржаной</t>
  </si>
  <si>
    <t>Кузнецова С.Н.</t>
  </si>
  <si>
    <t>Омлет с сыром</t>
  </si>
  <si>
    <t>Кофейный напиток</t>
  </si>
  <si>
    <t>Салат из квашеной капусты</t>
  </si>
  <si>
    <t>Суп картофельный с горохом с мясом</t>
  </si>
  <si>
    <t>Котлета из говядины</t>
  </si>
  <si>
    <t>Картофельное пюре</t>
  </si>
  <si>
    <t>Компот из ягод</t>
  </si>
  <si>
    <t>Каша молочная манная жидкая с маслом</t>
  </si>
  <si>
    <t>Чай с молоком</t>
  </si>
  <si>
    <t>Батон,масло,сыр</t>
  </si>
  <si>
    <t>Помидора свежая/консервированная</t>
  </si>
  <si>
    <t>Борщ с капустой и картофелем с мясом со сметаной</t>
  </si>
  <si>
    <t>Филе куриное панированное жареное</t>
  </si>
  <si>
    <t>Рагу овощное</t>
  </si>
  <si>
    <t>Компот из смеси сухофруктов</t>
  </si>
  <si>
    <t>Запеканка из творога со сгущённым молоком</t>
  </si>
  <si>
    <t>Батон,масло</t>
  </si>
  <si>
    <t>Мандарин</t>
  </si>
  <si>
    <t>Сельдь соленая.Зеленый горошек.</t>
  </si>
  <si>
    <t>Йогурт</t>
  </si>
  <si>
    <t>Суп картофельный с вермишелью с мясными фрикадельками</t>
  </si>
  <si>
    <t>Рыба жареная</t>
  </si>
  <si>
    <t>Картофель тушёный</t>
  </si>
  <si>
    <t>Напиток клюквенный</t>
  </si>
  <si>
    <t>Каша молочная гречневая с маслом</t>
  </si>
  <si>
    <t>Икра свекольная.Сельдь солёная</t>
  </si>
  <si>
    <t>Суп из овощей с мясом со сметаной</t>
  </si>
  <si>
    <t>Запеканка картофельная с мясом с маслом</t>
  </si>
  <si>
    <t>Омлет натуральный</t>
  </si>
  <si>
    <t>Рассольник Ленинградский с мясом со сметаной</t>
  </si>
  <si>
    <t>Рыба тушёная с овощами</t>
  </si>
  <si>
    <t>Компот из яблок</t>
  </si>
  <si>
    <t>Каша молочная из овсяных хлопьев "Геркулес"жидкая с маслом</t>
  </si>
  <si>
    <t>Огурец свежий/огурец консервированный</t>
  </si>
  <si>
    <t xml:space="preserve">Щи из свежей капусты с картофелем с мясом </t>
  </si>
  <si>
    <t>Плов из филе цыплят</t>
  </si>
  <si>
    <t>Сок</t>
  </si>
  <si>
    <t>Суп картофельный с рыбными фрикадельками</t>
  </si>
  <si>
    <t>Печень по-строгановски</t>
  </si>
  <si>
    <t>Каша гречневая рассыпчатая</t>
  </si>
  <si>
    <t>Каша молочная рисовая жидкая с маслом</t>
  </si>
  <si>
    <t>Жаркое по-домашнему</t>
  </si>
  <si>
    <t>Каша молочная пшённая с маслом</t>
  </si>
  <si>
    <t>Суп с вермишелью и картофелем с куриным филе</t>
  </si>
  <si>
    <t>Биточки по-белорусски</t>
  </si>
  <si>
    <t>Рис отварной</t>
  </si>
  <si>
    <t>Директор</t>
  </si>
  <si>
    <t>кисломол.</t>
  </si>
  <si>
    <t>ГАОУ "Школа-интернат № 65"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</si>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</sst>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Q184" sqref="Q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99</v>
      </c>
      <c r="D1" s="54"/>
      <c r="E1" s="54"/>
      <c r="F1" s="12" t="s">
        <v>16</v>
      </c>
      <c r="G1" s="2" t="s">
        <v>17</v>
      </c>
      <c r="H1" s="55" t="s">
        <v>97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155</v>
      </c>
      <c r="G6" s="40">
        <v>4.0999999999999996</v>
      </c>
      <c r="H6" s="40">
        <v>6.7</v>
      </c>
      <c r="I6" s="40">
        <v>21.9</v>
      </c>
      <c r="J6" s="40">
        <v>165</v>
      </c>
      <c r="K6" s="41">
        <v>147</v>
      </c>
      <c r="L6" s="40"/>
    </row>
    <row r="7" spans="1:12" ht="15" x14ac:dyDescent="0.25">
      <c r="A7" s="23"/>
      <c r="B7" s="15"/>
      <c r="C7" s="11"/>
      <c r="D7" s="6"/>
      <c r="E7" s="5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4</v>
      </c>
      <c r="H8" s="43">
        <v>7</v>
      </c>
      <c r="I8" s="43">
        <v>21</v>
      </c>
      <c r="J8" s="43">
        <v>128</v>
      </c>
      <c r="K8" s="44">
        <v>693</v>
      </c>
      <c r="L8" s="43"/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43">
        <v>60</v>
      </c>
      <c r="G9" s="43">
        <v>4</v>
      </c>
      <c r="H9" s="43">
        <v>8</v>
      </c>
      <c r="I9" s="43">
        <v>25</v>
      </c>
      <c r="J9" s="43">
        <v>188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1</v>
      </c>
      <c r="H10" s="43">
        <v>1</v>
      </c>
      <c r="I10" s="43">
        <v>16</v>
      </c>
      <c r="J10" s="43">
        <v>76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13.1</v>
      </c>
      <c r="H13" s="19">
        <f t="shared" si="0"/>
        <v>22.7</v>
      </c>
      <c r="I13" s="19">
        <f t="shared" si="0"/>
        <v>83.9</v>
      </c>
      <c r="J13" s="19">
        <f t="shared" si="0"/>
        <v>557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75</v>
      </c>
      <c r="G14" s="43">
        <v>1</v>
      </c>
      <c r="H14" s="43">
        <v>4</v>
      </c>
      <c r="I14" s="43">
        <v>6</v>
      </c>
      <c r="J14" s="43">
        <v>59</v>
      </c>
      <c r="K14" s="44">
        <v>101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260</v>
      </c>
      <c r="G15" s="43">
        <v>5</v>
      </c>
      <c r="H15" s="43">
        <v>5</v>
      </c>
      <c r="I15" s="43">
        <v>8</v>
      </c>
      <c r="J15" s="43">
        <v>84</v>
      </c>
      <c r="K15" s="44">
        <v>124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16</v>
      </c>
      <c r="H16" s="43">
        <v>11</v>
      </c>
      <c r="I16" s="43">
        <v>3</v>
      </c>
      <c r="J16" s="43">
        <v>171</v>
      </c>
      <c r="K16" s="44">
        <v>437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</v>
      </c>
      <c r="H17" s="43">
        <v>4</v>
      </c>
      <c r="I17" s="43">
        <v>29</v>
      </c>
      <c r="J17" s="43">
        <v>183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0</v>
      </c>
      <c r="I18" s="43">
        <v>20</v>
      </c>
      <c r="J18" s="43">
        <v>87</v>
      </c>
      <c r="K18" s="44">
        <v>638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40</v>
      </c>
      <c r="G19" s="43">
        <v>3</v>
      </c>
      <c r="H19" s="43">
        <v>1</v>
      </c>
      <c r="I19" s="43">
        <v>20</v>
      </c>
      <c r="J19" s="43">
        <v>95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60</v>
      </c>
      <c r="G20" s="43">
        <v>4</v>
      </c>
      <c r="H20" s="43">
        <v>1</v>
      </c>
      <c r="I20" s="43">
        <v>24</v>
      </c>
      <c r="J20" s="43">
        <v>122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 t="shared" ref="G23:J23" si="2">SUM(G14:G22)</f>
        <v>35</v>
      </c>
      <c r="H23" s="19">
        <f t="shared" si="2"/>
        <v>26</v>
      </c>
      <c r="I23" s="19">
        <f t="shared" si="2"/>
        <v>110</v>
      </c>
      <c r="J23" s="19">
        <f t="shared" si="2"/>
        <v>801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1450</v>
      </c>
      <c r="G24" s="32">
        <f t="shared" ref="G24:J24" si="4">G13+G23</f>
        <v>48.1</v>
      </c>
      <c r="H24" s="32">
        <f t="shared" si="4"/>
        <v>48.7</v>
      </c>
      <c r="I24" s="32">
        <f t="shared" si="4"/>
        <v>193.9</v>
      </c>
      <c r="J24" s="32">
        <f t="shared" si="4"/>
        <v>1358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18</v>
      </c>
      <c r="H25" s="40">
        <v>22</v>
      </c>
      <c r="I25" s="40">
        <v>3</v>
      </c>
      <c r="J25" s="40">
        <v>254</v>
      </c>
      <c r="K25" s="41">
        <v>342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3.2</v>
      </c>
      <c r="H27" s="43">
        <v>2.7</v>
      </c>
      <c r="I27" s="43">
        <v>16</v>
      </c>
      <c r="J27" s="43">
        <v>101</v>
      </c>
      <c r="K27" s="44">
        <v>245</v>
      </c>
      <c r="L27" s="43"/>
    </row>
    <row r="28" spans="1:12" ht="15" x14ac:dyDescent="0.25">
      <c r="A28" s="14"/>
      <c r="B28" s="15"/>
      <c r="C28" s="11"/>
      <c r="D28" s="7" t="s">
        <v>23</v>
      </c>
      <c r="E28" s="52" t="s">
        <v>41</v>
      </c>
      <c r="F28" s="43">
        <v>60</v>
      </c>
      <c r="G28" s="43">
        <v>4</v>
      </c>
      <c r="H28" s="43">
        <v>8</v>
      </c>
      <c r="I28" s="43">
        <v>25</v>
      </c>
      <c r="J28" s="43">
        <v>188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150</v>
      </c>
      <c r="G29" s="43">
        <v>1</v>
      </c>
      <c r="H29" s="43">
        <v>1</v>
      </c>
      <c r="I29" s="43">
        <v>16</v>
      </c>
      <c r="J29" s="43">
        <v>76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26.2</v>
      </c>
      <c r="H32" s="19">
        <f t="shared" ref="H32" si="7">SUM(H25:H31)</f>
        <v>33.700000000000003</v>
      </c>
      <c r="I32" s="19">
        <f t="shared" ref="I32" si="8">SUM(I25:I31)</f>
        <v>60</v>
      </c>
      <c r="J32" s="19">
        <f t="shared" ref="J32:L32" si="9">SUM(J25:J31)</f>
        <v>619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100</v>
      </c>
      <c r="G33" s="43">
        <v>2</v>
      </c>
      <c r="H33" s="43">
        <v>5</v>
      </c>
      <c r="I33" s="43">
        <v>8</v>
      </c>
      <c r="J33" s="43">
        <v>88</v>
      </c>
      <c r="K33" s="44">
        <v>45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260</v>
      </c>
      <c r="G34" s="43">
        <v>8</v>
      </c>
      <c r="H34" s="43">
        <v>4</v>
      </c>
      <c r="I34" s="43">
        <v>15</v>
      </c>
      <c r="J34" s="43">
        <v>146</v>
      </c>
      <c r="K34" s="44">
        <v>139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16</v>
      </c>
      <c r="H35" s="43">
        <v>12</v>
      </c>
      <c r="I35" s="43">
        <v>9</v>
      </c>
      <c r="J35" s="43">
        <v>194</v>
      </c>
      <c r="K35" s="44">
        <v>451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3.1</v>
      </c>
      <c r="H36" s="43">
        <v>4.7</v>
      </c>
      <c r="I36" s="43">
        <v>12</v>
      </c>
      <c r="J36" s="43">
        <v>132</v>
      </c>
      <c r="K36" s="44">
        <v>520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</v>
      </c>
      <c r="H37" s="43">
        <v>0</v>
      </c>
      <c r="I37" s="43">
        <v>26</v>
      </c>
      <c r="J37" s="43">
        <v>68</v>
      </c>
      <c r="K37" s="44">
        <v>206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3</v>
      </c>
      <c r="H38" s="43">
        <v>1</v>
      </c>
      <c r="I38" s="43">
        <v>20</v>
      </c>
      <c r="J38" s="43">
        <v>95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60</v>
      </c>
      <c r="G39" s="43">
        <v>4</v>
      </c>
      <c r="H39" s="43">
        <v>1</v>
      </c>
      <c r="I39" s="43">
        <v>24</v>
      </c>
      <c r="J39" s="43">
        <v>122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36.1</v>
      </c>
      <c r="H42" s="19">
        <f t="shared" ref="H42" si="11">SUM(H33:H41)</f>
        <v>27.7</v>
      </c>
      <c r="I42" s="19">
        <f t="shared" ref="I42" si="12">SUM(I33:I41)</f>
        <v>114</v>
      </c>
      <c r="J42" s="19">
        <f t="shared" ref="J42:L42" si="13">SUM(J33:J41)</f>
        <v>845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1460</v>
      </c>
      <c r="G43" s="32">
        <f t="shared" ref="G43" si="14">G32+G42</f>
        <v>62.3</v>
      </c>
      <c r="H43" s="32">
        <f t="shared" ref="H43" si="15">H32+H42</f>
        <v>61.400000000000006</v>
      </c>
      <c r="I43" s="32">
        <f t="shared" ref="I43" si="16">I32+I42</f>
        <v>174</v>
      </c>
      <c r="J43" s="32">
        <f t="shared" ref="J43:L43" si="17">J32+J42</f>
        <v>1464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155</v>
      </c>
      <c r="G44" s="40">
        <v>5</v>
      </c>
      <c r="H44" s="40">
        <v>6</v>
      </c>
      <c r="I44" s="40">
        <v>25</v>
      </c>
      <c r="J44" s="40">
        <v>175</v>
      </c>
      <c r="K44" s="41">
        <v>311</v>
      </c>
      <c r="L44" s="40"/>
    </row>
    <row r="45" spans="1:12" ht="15" x14ac:dyDescent="0.25">
      <c r="A45" s="23"/>
      <c r="B45" s="15"/>
      <c r="C45" s="11"/>
      <c r="D45" s="6" t="s">
        <v>98</v>
      </c>
      <c r="E45" s="42" t="s">
        <v>70</v>
      </c>
      <c r="F45" s="43">
        <v>110</v>
      </c>
      <c r="G45" s="43">
        <v>3</v>
      </c>
      <c r="H45" s="43">
        <v>2</v>
      </c>
      <c r="I45" s="43">
        <v>8</v>
      </c>
      <c r="J45" s="43">
        <v>62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1.7</v>
      </c>
      <c r="H46" s="43">
        <v>1.7</v>
      </c>
      <c r="I46" s="43">
        <v>12.4</v>
      </c>
      <c r="J46" s="43">
        <v>83</v>
      </c>
      <c r="K46" s="44">
        <v>378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60</v>
      </c>
      <c r="F47" s="43">
        <v>80</v>
      </c>
      <c r="G47" s="43">
        <v>9</v>
      </c>
      <c r="H47" s="43">
        <v>14</v>
      </c>
      <c r="I47" s="43">
        <v>25</v>
      </c>
      <c r="J47" s="43">
        <v>255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18.7</v>
      </c>
      <c r="H51" s="19">
        <f t="shared" ref="H51" si="19">SUM(H44:H50)</f>
        <v>23.7</v>
      </c>
      <c r="I51" s="19">
        <f t="shared" ref="I51" si="20">SUM(I44:I50)</f>
        <v>70.400000000000006</v>
      </c>
      <c r="J51" s="19">
        <f t="shared" ref="J51:L51" si="21">SUM(J44:J50)</f>
        <v>575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1</v>
      </c>
      <c r="H52" s="43">
        <v>0</v>
      </c>
      <c r="I52" s="43">
        <v>4</v>
      </c>
      <c r="J52" s="43">
        <v>13</v>
      </c>
      <c r="K52" s="44">
        <v>576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270</v>
      </c>
      <c r="G53" s="43">
        <v>5</v>
      </c>
      <c r="H53" s="43">
        <v>5</v>
      </c>
      <c r="I53" s="43">
        <v>11</v>
      </c>
      <c r="J53" s="43">
        <v>113</v>
      </c>
      <c r="K53" s="44">
        <v>110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21</v>
      </c>
      <c r="H54" s="43">
        <v>10</v>
      </c>
      <c r="I54" s="43">
        <v>10</v>
      </c>
      <c r="J54" s="43">
        <v>275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3</v>
      </c>
      <c r="H55" s="43">
        <v>6</v>
      </c>
      <c r="I55" s="43">
        <v>13</v>
      </c>
      <c r="J55" s="43">
        <v>122</v>
      </c>
      <c r="K55" s="44">
        <v>541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1</v>
      </c>
      <c r="H56" s="43">
        <v>0</v>
      </c>
      <c r="I56" s="43">
        <v>20</v>
      </c>
      <c r="J56" s="43">
        <v>87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3</v>
      </c>
      <c r="H57" s="43">
        <v>1</v>
      </c>
      <c r="I57" s="43">
        <v>20</v>
      </c>
      <c r="J57" s="43">
        <v>95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60</v>
      </c>
      <c r="G58" s="43">
        <v>4</v>
      </c>
      <c r="H58" s="43">
        <v>1</v>
      </c>
      <c r="I58" s="43">
        <v>24</v>
      </c>
      <c r="J58" s="43">
        <v>122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38</v>
      </c>
      <c r="H61" s="19">
        <f t="shared" ref="H61" si="23">SUM(H52:H60)</f>
        <v>23</v>
      </c>
      <c r="I61" s="19">
        <f t="shared" ref="I61" si="24">SUM(I52:I60)</f>
        <v>102</v>
      </c>
      <c r="J61" s="19">
        <f t="shared" ref="J61:L61" si="25">SUM(J52:J60)</f>
        <v>827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1415</v>
      </c>
      <c r="G62" s="32">
        <f t="shared" ref="G62" si="26">G51+G61</f>
        <v>56.7</v>
      </c>
      <c r="H62" s="32">
        <f t="shared" ref="H62" si="27">H51+H61</f>
        <v>46.7</v>
      </c>
      <c r="I62" s="32">
        <f t="shared" ref="I62" si="28">I51+I61</f>
        <v>172.4</v>
      </c>
      <c r="J62" s="32">
        <f t="shared" ref="J62:L62" si="29">J51+J61</f>
        <v>1402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170</v>
      </c>
      <c r="G63" s="40">
        <v>32</v>
      </c>
      <c r="H63" s="40">
        <v>13</v>
      </c>
      <c r="I63" s="40">
        <v>32</v>
      </c>
      <c r="J63" s="40">
        <v>385</v>
      </c>
      <c r="K63" s="41">
        <v>366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2" t="s">
        <v>40</v>
      </c>
      <c r="F65" s="43">
        <v>200</v>
      </c>
      <c r="G65" s="43">
        <v>4</v>
      </c>
      <c r="H65" s="43">
        <v>7</v>
      </c>
      <c r="I65" s="43">
        <v>21</v>
      </c>
      <c r="J65" s="43">
        <v>128</v>
      </c>
      <c r="K65" s="44">
        <v>693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67</v>
      </c>
      <c r="F66" s="43">
        <v>60</v>
      </c>
      <c r="G66" s="43">
        <v>4</v>
      </c>
      <c r="H66" s="43">
        <v>8</v>
      </c>
      <c r="I66" s="43">
        <v>25</v>
      </c>
      <c r="J66" s="43">
        <v>188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150</v>
      </c>
      <c r="G67" s="43">
        <v>1</v>
      </c>
      <c r="H67" s="43">
        <v>1</v>
      </c>
      <c r="I67" s="43">
        <v>16</v>
      </c>
      <c r="J67" s="43">
        <v>76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41</v>
      </c>
      <c r="H70" s="19">
        <f t="shared" ref="H70" si="31">SUM(H63:H69)</f>
        <v>29</v>
      </c>
      <c r="I70" s="19">
        <f t="shared" ref="I70" si="32">SUM(I63:I69)</f>
        <v>94</v>
      </c>
      <c r="J70" s="19">
        <f t="shared" ref="J70:L70" si="33">SUM(J63:J69)</f>
        <v>777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100</v>
      </c>
      <c r="G71" s="43">
        <v>1.6</v>
      </c>
      <c r="H71" s="43">
        <v>5.0999999999999996</v>
      </c>
      <c r="I71" s="43">
        <v>8.1999999999999993</v>
      </c>
      <c r="J71" s="43">
        <v>88</v>
      </c>
      <c r="K71" s="44">
        <v>45</v>
      </c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71</v>
      </c>
      <c r="F72" s="43">
        <v>275</v>
      </c>
      <c r="G72" s="43">
        <v>8.8000000000000007</v>
      </c>
      <c r="H72" s="43">
        <v>5.8</v>
      </c>
      <c r="I72" s="43">
        <v>16.399999999999999</v>
      </c>
      <c r="J72" s="43">
        <v>174</v>
      </c>
      <c r="K72" s="44">
        <v>140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100</v>
      </c>
      <c r="G73" s="43">
        <v>20.9</v>
      </c>
      <c r="H73" s="43">
        <v>9.8000000000000007</v>
      </c>
      <c r="I73" s="43">
        <v>3</v>
      </c>
      <c r="J73" s="43">
        <v>185</v>
      </c>
      <c r="K73" s="44">
        <v>377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3.1</v>
      </c>
      <c r="H74" s="43">
        <v>11.7</v>
      </c>
      <c r="I74" s="43">
        <v>19</v>
      </c>
      <c r="J74" s="43">
        <v>203</v>
      </c>
      <c r="K74" s="44">
        <v>216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0.1</v>
      </c>
      <c r="H75" s="43">
        <v>0.1</v>
      </c>
      <c r="I75" s="43">
        <v>14.9</v>
      </c>
      <c r="J75" s="43">
        <v>73</v>
      </c>
      <c r="K75" s="44">
        <v>700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40</v>
      </c>
      <c r="G76" s="43">
        <v>3</v>
      </c>
      <c r="H76" s="43">
        <v>1</v>
      </c>
      <c r="I76" s="43">
        <v>20</v>
      </c>
      <c r="J76" s="43">
        <v>95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60</v>
      </c>
      <c r="G77" s="43">
        <v>4</v>
      </c>
      <c r="H77" s="43">
        <v>1</v>
      </c>
      <c r="I77" s="43">
        <v>24</v>
      </c>
      <c r="J77" s="43">
        <v>122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925</v>
      </c>
      <c r="G80" s="19">
        <f t="shared" ref="G80" si="34">SUM(G71:G79)</f>
        <v>41.5</v>
      </c>
      <c r="H80" s="19">
        <f t="shared" ref="H80" si="35">SUM(H71:H79)</f>
        <v>34.5</v>
      </c>
      <c r="I80" s="19">
        <f t="shared" ref="I80" si="36">SUM(I71:I79)</f>
        <v>105.5</v>
      </c>
      <c r="J80" s="19">
        <f t="shared" ref="J80:L80" si="37">SUM(J71:J79)</f>
        <v>940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1505</v>
      </c>
      <c r="G81" s="32">
        <f t="shared" ref="G81" si="38">G70+G80</f>
        <v>82.5</v>
      </c>
      <c r="H81" s="32">
        <f t="shared" ref="H81" si="39">H70+H80</f>
        <v>63.5</v>
      </c>
      <c r="I81" s="32">
        <f t="shared" ref="I81" si="40">I70+I80</f>
        <v>199.5</v>
      </c>
      <c r="J81" s="32">
        <f t="shared" ref="J81:L81" si="41">J70+J80</f>
        <v>1717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155</v>
      </c>
      <c r="G82" s="40">
        <v>6.8</v>
      </c>
      <c r="H82" s="40">
        <v>7.2</v>
      </c>
      <c r="I82" s="40">
        <v>29.6</v>
      </c>
      <c r="J82" s="40">
        <v>210</v>
      </c>
      <c r="K82" s="41">
        <v>311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3.2</v>
      </c>
      <c r="H84" s="43">
        <v>2.7</v>
      </c>
      <c r="I84" s="43">
        <v>16</v>
      </c>
      <c r="J84" s="43">
        <v>101</v>
      </c>
      <c r="K84" s="44">
        <v>245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60</v>
      </c>
      <c r="F85" s="43">
        <v>75</v>
      </c>
      <c r="G85" s="43">
        <v>7.5</v>
      </c>
      <c r="H85" s="43">
        <v>12.4</v>
      </c>
      <c r="I85" s="43">
        <v>25</v>
      </c>
      <c r="J85" s="43">
        <v>243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68</v>
      </c>
      <c r="F86" s="43">
        <v>150</v>
      </c>
      <c r="G86" s="43">
        <v>1</v>
      </c>
      <c r="H86" s="43">
        <v>1</v>
      </c>
      <c r="I86" s="43">
        <v>16</v>
      </c>
      <c r="J86" s="43">
        <v>76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18.5</v>
      </c>
      <c r="H89" s="19">
        <f t="shared" ref="H89" si="43">SUM(H82:H88)</f>
        <v>23.3</v>
      </c>
      <c r="I89" s="19">
        <f t="shared" ref="I89" si="44">SUM(I82:I88)</f>
        <v>86.6</v>
      </c>
      <c r="J89" s="19">
        <f t="shared" ref="J89:L89" si="45">SUM(J82:J88)</f>
        <v>630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100</v>
      </c>
      <c r="G90" s="43">
        <v>9</v>
      </c>
      <c r="H90" s="43">
        <v>10</v>
      </c>
      <c r="I90" s="43">
        <v>7</v>
      </c>
      <c r="J90" s="43">
        <v>130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270</v>
      </c>
      <c r="G91" s="43">
        <v>5</v>
      </c>
      <c r="H91" s="43">
        <v>4</v>
      </c>
      <c r="I91" s="43">
        <v>10</v>
      </c>
      <c r="J91" s="43">
        <v>101</v>
      </c>
      <c r="K91" s="44">
        <v>135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248</v>
      </c>
      <c r="G92" s="43">
        <v>18.2</v>
      </c>
      <c r="H92" s="43">
        <v>18</v>
      </c>
      <c r="I92" s="43">
        <v>27.8</v>
      </c>
      <c r="J92" s="43">
        <v>386</v>
      </c>
      <c r="K92" s="44">
        <v>478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1</v>
      </c>
      <c r="H94" s="43">
        <v>0</v>
      </c>
      <c r="I94" s="43">
        <v>20</v>
      </c>
      <c r="J94" s="43">
        <v>87</v>
      </c>
      <c r="K94" s="44">
        <v>639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</v>
      </c>
      <c r="H95" s="43">
        <v>1</v>
      </c>
      <c r="I95" s="43">
        <v>20</v>
      </c>
      <c r="J95" s="43">
        <v>95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60</v>
      </c>
      <c r="G96" s="43">
        <v>4</v>
      </c>
      <c r="H96" s="43">
        <v>1</v>
      </c>
      <c r="I96" s="43">
        <v>24</v>
      </c>
      <c r="J96" s="43">
        <v>122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918</v>
      </c>
      <c r="G99" s="19">
        <f t="shared" ref="G99" si="46">SUM(G90:G98)</f>
        <v>40.200000000000003</v>
      </c>
      <c r="H99" s="19">
        <f t="shared" ref="H99" si="47">SUM(H90:H98)</f>
        <v>34</v>
      </c>
      <c r="I99" s="19">
        <f t="shared" ref="I99" si="48">SUM(I90:I98)</f>
        <v>108.8</v>
      </c>
      <c r="J99" s="19">
        <f t="shared" ref="J99:L99" si="49">SUM(J90:J98)</f>
        <v>921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1498</v>
      </c>
      <c r="G100" s="32">
        <f t="shared" ref="G100" si="50">G89+G99</f>
        <v>58.7</v>
      </c>
      <c r="H100" s="32">
        <f t="shared" ref="H100" si="51">H89+H99</f>
        <v>57.3</v>
      </c>
      <c r="I100" s="32">
        <f t="shared" ref="I100" si="52">I89+I99</f>
        <v>195.39999999999998</v>
      </c>
      <c r="J100" s="32">
        <f t="shared" ref="J100:L100" si="53">J89+J99</f>
        <v>1551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150</v>
      </c>
      <c r="G101" s="40">
        <v>15</v>
      </c>
      <c r="H101" s="40">
        <v>18</v>
      </c>
      <c r="I101" s="40">
        <v>3</v>
      </c>
      <c r="J101" s="40">
        <v>205</v>
      </c>
      <c r="K101" s="41">
        <v>340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1.7</v>
      </c>
      <c r="H103" s="43">
        <v>1.7</v>
      </c>
      <c r="I103" s="43">
        <v>12.4</v>
      </c>
      <c r="J103" s="43">
        <v>83</v>
      </c>
      <c r="K103" s="44">
        <v>378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60</v>
      </c>
      <c r="G104" s="43">
        <v>4</v>
      </c>
      <c r="H104" s="43">
        <v>7</v>
      </c>
      <c r="I104" s="43">
        <v>25</v>
      </c>
      <c r="J104" s="43">
        <v>188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150</v>
      </c>
      <c r="G105" s="43">
        <v>1</v>
      </c>
      <c r="H105" s="43">
        <v>1</v>
      </c>
      <c r="I105" s="43">
        <v>16</v>
      </c>
      <c r="J105" s="43">
        <v>76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21.7</v>
      </c>
      <c r="H108" s="19">
        <f t="shared" si="54"/>
        <v>27.7</v>
      </c>
      <c r="I108" s="19">
        <f t="shared" si="54"/>
        <v>56.4</v>
      </c>
      <c r="J108" s="19">
        <f t="shared" si="54"/>
        <v>552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43</v>
      </c>
      <c r="F109" s="43">
        <v>75</v>
      </c>
      <c r="G109" s="43">
        <v>1</v>
      </c>
      <c r="H109" s="43">
        <v>4</v>
      </c>
      <c r="I109" s="43">
        <v>6</v>
      </c>
      <c r="J109" s="43">
        <v>59</v>
      </c>
      <c r="K109" s="44">
        <v>101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260</v>
      </c>
      <c r="G110" s="43">
        <v>5</v>
      </c>
      <c r="H110" s="43">
        <v>6</v>
      </c>
      <c r="I110" s="43">
        <v>18</v>
      </c>
      <c r="J110" s="43">
        <v>139</v>
      </c>
      <c r="K110" s="44">
        <v>132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175</v>
      </c>
      <c r="G111" s="43">
        <v>24</v>
      </c>
      <c r="H111" s="43">
        <v>15</v>
      </c>
      <c r="I111" s="43">
        <v>6</v>
      </c>
      <c r="J111" s="43">
        <v>251</v>
      </c>
      <c r="K111" s="44">
        <v>374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3.1</v>
      </c>
      <c r="H112" s="43">
        <v>4.7</v>
      </c>
      <c r="I112" s="43">
        <v>12</v>
      </c>
      <c r="J112" s="43">
        <v>132</v>
      </c>
      <c r="K112" s="44">
        <v>520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0.2</v>
      </c>
      <c r="H113" s="43">
        <v>0.1</v>
      </c>
      <c r="I113" s="43">
        <v>18.100000000000001</v>
      </c>
      <c r="J113" s="43">
        <v>86</v>
      </c>
      <c r="K113" s="44">
        <v>631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40</v>
      </c>
      <c r="G114" s="43">
        <v>3</v>
      </c>
      <c r="H114" s="43">
        <v>1</v>
      </c>
      <c r="I114" s="43">
        <v>20</v>
      </c>
      <c r="J114" s="43">
        <v>95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60</v>
      </c>
      <c r="G115" s="43">
        <v>4</v>
      </c>
      <c r="H115" s="43">
        <v>1</v>
      </c>
      <c r="I115" s="43">
        <v>24</v>
      </c>
      <c r="J115" s="43">
        <v>122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960</v>
      </c>
      <c r="G118" s="19">
        <f t="shared" ref="G118:J118" si="56">SUM(G109:G117)</f>
        <v>40.300000000000004</v>
      </c>
      <c r="H118" s="19">
        <f t="shared" si="56"/>
        <v>31.8</v>
      </c>
      <c r="I118" s="19">
        <f t="shared" si="56"/>
        <v>104.1</v>
      </c>
      <c r="J118" s="19">
        <f t="shared" si="56"/>
        <v>884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1520</v>
      </c>
      <c r="G119" s="32">
        <f t="shared" ref="G119" si="58">G108+G118</f>
        <v>62</v>
      </c>
      <c r="H119" s="32">
        <f t="shared" ref="H119" si="59">H108+H118</f>
        <v>59.5</v>
      </c>
      <c r="I119" s="32">
        <f t="shared" ref="I119" si="60">I108+I118</f>
        <v>160.5</v>
      </c>
      <c r="J119" s="32">
        <f t="shared" ref="J119:L119" si="61">J108+J118</f>
        <v>1436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205</v>
      </c>
      <c r="G120" s="40">
        <v>7</v>
      </c>
      <c r="H120" s="40">
        <v>9</v>
      </c>
      <c r="I120" s="40">
        <v>31</v>
      </c>
      <c r="J120" s="40">
        <v>231</v>
      </c>
      <c r="K120" s="41">
        <v>311</v>
      </c>
      <c r="L120" s="40"/>
    </row>
    <row r="121" spans="1:12" ht="15" x14ac:dyDescent="0.25">
      <c r="A121" s="14"/>
      <c r="B121" s="15"/>
      <c r="C121" s="11"/>
      <c r="D121" s="6" t="s">
        <v>98</v>
      </c>
      <c r="E121" s="42" t="s">
        <v>70</v>
      </c>
      <c r="F121" s="43">
        <v>110</v>
      </c>
      <c r="G121" s="43">
        <v>3</v>
      </c>
      <c r="H121" s="43">
        <v>2</v>
      </c>
      <c r="I121" s="43">
        <v>8</v>
      </c>
      <c r="J121" s="43">
        <v>62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40</v>
      </c>
      <c r="F122" s="43">
        <v>200</v>
      </c>
      <c r="G122" s="43">
        <v>4</v>
      </c>
      <c r="H122" s="43">
        <v>7</v>
      </c>
      <c r="I122" s="43">
        <v>21</v>
      </c>
      <c r="J122" s="43">
        <v>128</v>
      </c>
      <c r="K122" s="44">
        <v>693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60</v>
      </c>
      <c r="F123" s="43">
        <v>75</v>
      </c>
      <c r="G123" s="43">
        <v>8</v>
      </c>
      <c r="H123" s="43">
        <v>9</v>
      </c>
      <c r="I123" s="43">
        <v>24.7</v>
      </c>
      <c r="J123" s="43">
        <v>237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22</v>
      </c>
      <c r="H127" s="19">
        <f t="shared" si="62"/>
        <v>27</v>
      </c>
      <c r="I127" s="19">
        <f t="shared" si="62"/>
        <v>84.7</v>
      </c>
      <c r="J127" s="19">
        <f t="shared" si="62"/>
        <v>658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1</v>
      </c>
      <c r="H128" s="43">
        <v>0</v>
      </c>
      <c r="I128" s="43">
        <v>2.8</v>
      </c>
      <c r="J128" s="43">
        <v>10</v>
      </c>
      <c r="K128" s="44">
        <v>576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>
        <v>260</v>
      </c>
      <c r="G129" s="43">
        <v>5</v>
      </c>
      <c r="H129" s="43">
        <v>4</v>
      </c>
      <c r="I129" s="43">
        <v>8</v>
      </c>
      <c r="J129" s="43">
        <v>84</v>
      </c>
      <c r="K129" s="44">
        <v>124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86</v>
      </c>
      <c r="F130" s="43">
        <v>200</v>
      </c>
      <c r="G130" s="43">
        <v>19</v>
      </c>
      <c r="H130" s="43">
        <v>14</v>
      </c>
      <c r="I130" s="43">
        <v>42</v>
      </c>
      <c r="J130" s="43">
        <v>408</v>
      </c>
      <c r="K130" s="44">
        <v>492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87</v>
      </c>
      <c r="F132" s="43">
        <v>200</v>
      </c>
      <c r="G132" s="43">
        <v>0</v>
      </c>
      <c r="H132" s="43">
        <v>0</v>
      </c>
      <c r="I132" s="43">
        <v>22.4</v>
      </c>
      <c r="J132" s="43">
        <v>90</v>
      </c>
      <c r="K132" s="44">
        <v>707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3</v>
      </c>
      <c r="H133" s="43">
        <v>1</v>
      </c>
      <c r="I133" s="43">
        <v>20</v>
      </c>
      <c r="J133" s="43">
        <v>95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60</v>
      </c>
      <c r="G134" s="43">
        <v>4</v>
      </c>
      <c r="H134" s="43">
        <v>1</v>
      </c>
      <c r="I134" s="43">
        <v>24</v>
      </c>
      <c r="J134" s="43">
        <v>122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32</v>
      </c>
      <c r="H137" s="19">
        <f t="shared" si="64"/>
        <v>20</v>
      </c>
      <c r="I137" s="19">
        <f t="shared" si="64"/>
        <v>119.19999999999999</v>
      </c>
      <c r="J137" s="19">
        <f t="shared" si="64"/>
        <v>809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1410</v>
      </c>
      <c r="G138" s="32">
        <f t="shared" ref="G138" si="66">G127+G137</f>
        <v>54</v>
      </c>
      <c r="H138" s="32">
        <f t="shared" ref="H138" si="67">H127+H137</f>
        <v>47</v>
      </c>
      <c r="I138" s="32">
        <f t="shared" ref="I138" si="68">I127+I137</f>
        <v>203.89999999999998</v>
      </c>
      <c r="J138" s="32">
        <f t="shared" ref="J138:L138" si="69">J127+J137</f>
        <v>1467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170</v>
      </c>
      <c r="G139" s="40">
        <v>32</v>
      </c>
      <c r="H139" s="40">
        <v>14</v>
      </c>
      <c r="I139" s="40">
        <v>32</v>
      </c>
      <c r="J139" s="40">
        <v>395</v>
      </c>
      <c r="K139" s="41">
        <v>366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3.2</v>
      </c>
      <c r="H141" s="43">
        <v>2.7</v>
      </c>
      <c r="I141" s="43">
        <v>16</v>
      </c>
      <c r="J141" s="43">
        <v>101</v>
      </c>
      <c r="K141" s="44">
        <v>245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41</v>
      </c>
      <c r="F142" s="43">
        <v>60</v>
      </c>
      <c r="G142" s="43">
        <v>4</v>
      </c>
      <c r="H142" s="43">
        <v>8</v>
      </c>
      <c r="I142" s="43">
        <v>25</v>
      </c>
      <c r="J142" s="43">
        <v>188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150</v>
      </c>
      <c r="G143" s="43">
        <v>1</v>
      </c>
      <c r="H143" s="43">
        <v>1</v>
      </c>
      <c r="I143" s="43">
        <v>16</v>
      </c>
      <c r="J143" s="43">
        <v>76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40.200000000000003</v>
      </c>
      <c r="H146" s="19">
        <f t="shared" si="70"/>
        <v>25.7</v>
      </c>
      <c r="I146" s="19">
        <f t="shared" si="70"/>
        <v>89</v>
      </c>
      <c r="J146" s="19">
        <f t="shared" si="70"/>
        <v>760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60</v>
      </c>
      <c r="G147" s="43">
        <v>1</v>
      </c>
      <c r="H147" s="43">
        <v>0</v>
      </c>
      <c r="I147" s="43">
        <v>4</v>
      </c>
      <c r="J147" s="43">
        <v>13</v>
      </c>
      <c r="K147" s="44">
        <v>576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v>280</v>
      </c>
      <c r="G148" s="43">
        <v>7</v>
      </c>
      <c r="H148" s="43">
        <v>3</v>
      </c>
      <c r="I148" s="43">
        <v>15</v>
      </c>
      <c r="J148" s="43">
        <v>126</v>
      </c>
      <c r="K148" s="44">
        <v>142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89</v>
      </c>
      <c r="F149" s="43">
        <v>100</v>
      </c>
      <c r="G149" s="43">
        <v>13</v>
      </c>
      <c r="H149" s="43">
        <v>11</v>
      </c>
      <c r="I149" s="43">
        <v>7</v>
      </c>
      <c r="J149" s="43">
        <v>177</v>
      </c>
      <c r="K149" s="44">
        <v>431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90</v>
      </c>
      <c r="F150" s="43">
        <v>150</v>
      </c>
      <c r="G150" s="43">
        <v>9</v>
      </c>
      <c r="H150" s="43">
        <v>6</v>
      </c>
      <c r="I150" s="43">
        <v>37</v>
      </c>
      <c r="J150" s="43">
        <v>241</v>
      </c>
      <c r="K150" s="44">
        <v>508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87</v>
      </c>
      <c r="F151" s="43">
        <v>200</v>
      </c>
      <c r="G151" s="43">
        <v>0</v>
      </c>
      <c r="H151" s="43">
        <v>0</v>
      </c>
      <c r="I151" s="43">
        <v>22.4</v>
      </c>
      <c r="J151" s="43">
        <v>90</v>
      </c>
      <c r="K151" s="44">
        <v>707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40</v>
      </c>
      <c r="G152" s="43">
        <v>3</v>
      </c>
      <c r="H152" s="43">
        <v>1</v>
      </c>
      <c r="I152" s="43">
        <v>20</v>
      </c>
      <c r="J152" s="43">
        <v>95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60</v>
      </c>
      <c r="G153" s="43">
        <v>4</v>
      </c>
      <c r="H153" s="43">
        <v>1</v>
      </c>
      <c r="I153" s="43">
        <v>24</v>
      </c>
      <c r="J153" s="43">
        <v>122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37</v>
      </c>
      <c r="H156" s="19">
        <f t="shared" si="72"/>
        <v>22</v>
      </c>
      <c r="I156" s="19">
        <f t="shared" si="72"/>
        <v>129.4</v>
      </c>
      <c r="J156" s="19">
        <f t="shared" si="72"/>
        <v>864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1470</v>
      </c>
      <c r="G157" s="32">
        <f t="shared" ref="G157" si="74">G146+G156</f>
        <v>77.2</v>
      </c>
      <c r="H157" s="32">
        <f t="shared" ref="H157" si="75">H146+H156</f>
        <v>47.7</v>
      </c>
      <c r="I157" s="32">
        <f t="shared" ref="I157" si="76">I146+I156</f>
        <v>218.4</v>
      </c>
      <c r="J157" s="32">
        <f t="shared" ref="J157:L157" si="77">J146+J156</f>
        <v>1624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155</v>
      </c>
      <c r="G158" s="40">
        <v>5.6</v>
      </c>
      <c r="H158" s="40">
        <v>7.1</v>
      </c>
      <c r="I158" s="40">
        <v>28</v>
      </c>
      <c r="J158" s="40">
        <v>199</v>
      </c>
      <c r="K158" s="41">
        <v>311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1.7</v>
      </c>
      <c r="H160" s="43">
        <v>1.7</v>
      </c>
      <c r="I160" s="43">
        <v>12.4</v>
      </c>
      <c r="J160" s="43">
        <v>83</v>
      </c>
      <c r="K160" s="44">
        <v>378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60</v>
      </c>
      <c r="F161" s="43">
        <v>75</v>
      </c>
      <c r="G161" s="43">
        <v>8</v>
      </c>
      <c r="H161" s="43">
        <v>9</v>
      </c>
      <c r="I161" s="43">
        <v>24.7</v>
      </c>
      <c r="J161" s="43">
        <v>237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68</v>
      </c>
      <c r="F162" s="43">
        <v>150</v>
      </c>
      <c r="G162" s="43">
        <v>1</v>
      </c>
      <c r="H162" s="43">
        <v>0</v>
      </c>
      <c r="I162" s="43">
        <v>16</v>
      </c>
      <c r="J162" s="43">
        <v>76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16.3</v>
      </c>
      <c r="H165" s="19">
        <f t="shared" si="78"/>
        <v>17.799999999999997</v>
      </c>
      <c r="I165" s="19">
        <f t="shared" si="78"/>
        <v>81.099999999999994</v>
      </c>
      <c r="J165" s="19">
        <f t="shared" si="78"/>
        <v>595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60</v>
      </c>
      <c r="G166" s="43">
        <v>9</v>
      </c>
      <c r="H166" s="43">
        <v>4</v>
      </c>
      <c r="I166" s="43">
        <v>2</v>
      </c>
      <c r="J166" s="43">
        <v>77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62</v>
      </c>
      <c r="F167" s="43">
        <v>270</v>
      </c>
      <c r="G167" s="43">
        <v>6</v>
      </c>
      <c r="H167" s="43">
        <v>6</v>
      </c>
      <c r="I167" s="43">
        <v>12</v>
      </c>
      <c r="J167" s="43">
        <v>124</v>
      </c>
      <c r="K167" s="44">
        <v>110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92</v>
      </c>
      <c r="F168" s="43">
        <v>200</v>
      </c>
      <c r="G168" s="43">
        <v>15</v>
      </c>
      <c r="H168" s="43">
        <v>12</v>
      </c>
      <c r="I168" s="43">
        <v>19</v>
      </c>
      <c r="J168" s="43">
        <v>248</v>
      </c>
      <c r="K168" s="44">
        <v>436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1</v>
      </c>
      <c r="H170" s="43">
        <v>0</v>
      </c>
      <c r="I170" s="43">
        <v>20</v>
      </c>
      <c r="J170" s="43">
        <v>87</v>
      </c>
      <c r="K170" s="44">
        <v>638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40</v>
      </c>
      <c r="G171" s="43">
        <v>3</v>
      </c>
      <c r="H171" s="43">
        <v>1</v>
      </c>
      <c r="I171" s="43">
        <v>20</v>
      </c>
      <c r="J171" s="43">
        <v>95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60</v>
      </c>
      <c r="G172" s="43">
        <v>4</v>
      </c>
      <c r="H172" s="43">
        <v>1</v>
      </c>
      <c r="I172" s="43">
        <v>24</v>
      </c>
      <c r="J172" s="43">
        <v>122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38</v>
      </c>
      <c r="H175" s="19">
        <f t="shared" si="80"/>
        <v>24</v>
      </c>
      <c r="I175" s="19">
        <f t="shared" si="80"/>
        <v>97</v>
      </c>
      <c r="J175" s="19">
        <f t="shared" si="80"/>
        <v>753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1410</v>
      </c>
      <c r="G176" s="32">
        <f t="shared" ref="G176" si="82">G165+G175</f>
        <v>54.3</v>
      </c>
      <c r="H176" s="32">
        <f t="shared" ref="H176" si="83">H165+H175</f>
        <v>41.8</v>
      </c>
      <c r="I176" s="32">
        <f t="shared" ref="I176" si="84">I165+I175</f>
        <v>178.1</v>
      </c>
      <c r="J176" s="32">
        <f t="shared" ref="J176:L176" si="85">J165+J175</f>
        <v>1348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155</v>
      </c>
      <c r="G177" s="40">
        <v>6</v>
      </c>
      <c r="H177" s="40">
        <v>7</v>
      </c>
      <c r="I177" s="40">
        <v>28</v>
      </c>
      <c r="J177" s="40">
        <v>199</v>
      </c>
      <c r="K177" s="41">
        <v>311</v>
      </c>
      <c r="L177" s="40"/>
    </row>
    <row r="178" spans="1:12" ht="15" x14ac:dyDescent="0.25">
      <c r="A178" s="23"/>
      <c r="B178" s="15"/>
      <c r="C178" s="11"/>
      <c r="D178" s="6"/>
      <c r="E178" s="42" t="s">
        <v>100</v>
      </c>
      <c r="F178" s="43">
        <v>40</v>
      </c>
      <c r="G178" s="43">
        <v>7</v>
      </c>
      <c r="H178" s="43">
        <v>6</v>
      </c>
      <c r="I178" s="43">
        <v>0</v>
      </c>
      <c r="J178" s="43">
        <v>79</v>
      </c>
      <c r="K178" s="44">
        <v>337</v>
      </c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4</v>
      </c>
      <c r="H179" s="43">
        <v>7</v>
      </c>
      <c r="I179" s="43">
        <v>21</v>
      </c>
      <c r="J179" s="43">
        <v>128</v>
      </c>
      <c r="K179" s="44">
        <v>693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60</v>
      </c>
      <c r="G180" s="43">
        <v>4</v>
      </c>
      <c r="H180" s="43">
        <v>8</v>
      </c>
      <c r="I180" s="43">
        <v>25</v>
      </c>
      <c r="J180" s="43">
        <v>188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98</v>
      </c>
      <c r="E182" s="42" t="s">
        <v>70</v>
      </c>
      <c r="F182" s="43">
        <v>110</v>
      </c>
      <c r="G182" s="43">
        <v>3</v>
      </c>
      <c r="H182" s="43">
        <v>2</v>
      </c>
      <c r="I182" s="43">
        <v>8</v>
      </c>
      <c r="J182" s="43">
        <v>62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24</v>
      </c>
      <c r="H184" s="19">
        <f t="shared" si="86"/>
        <v>30</v>
      </c>
      <c r="I184" s="19">
        <f t="shared" si="86"/>
        <v>82</v>
      </c>
      <c r="J184" s="19">
        <f t="shared" si="86"/>
        <v>656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100</v>
      </c>
      <c r="G185" s="43">
        <v>2</v>
      </c>
      <c r="H185" s="43">
        <v>5</v>
      </c>
      <c r="I185" s="43">
        <v>8</v>
      </c>
      <c r="J185" s="43">
        <v>88</v>
      </c>
      <c r="K185" s="44">
        <v>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94</v>
      </c>
      <c r="F186" s="43">
        <v>270</v>
      </c>
      <c r="G186" s="43">
        <v>9</v>
      </c>
      <c r="H186" s="43">
        <v>3</v>
      </c>
      <c r="I186" s="43">
        <v>19</v>
      </c>
      <c r="J186" s="43">
        <v>162</v>
      </c>
      <c r="K186" s="44">
        <v>143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95</v>
      </c>
      <c r="F187" s="43">
        <v>90</v>
      </c>
      <c r="G187" s="43">
        <v>16</v>
      </c>
      <c r="H187" s="43">
        <v>11</v>
      </c>
      <c r="I187" s="43">
        <v>2</v>
      </c>
      <c r="J187" s="43">
        <v>168</v>
      </c>
      <c r="K187" s="44">
        <v>467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96</v>
      </c>
      <c r="F188" s="43">
        <v>150</v>
      </c>
      <c r="G188" s="43">
        <v>4</v>
      </c>
      <c r="H188" s="43">
        <v>5</v>
      </c>
      <c r="I188" s="43">
        <v>58</v>
      </c>
      <c r="J188" s="43">
        <v>209</v>
      </c>
      <c r="K188" s="44">
        <v>511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87</v>
      </c>
      <c r="F189" s="43">
        <v>200</v>
      </c>
      <c r="G189" s="43">
        <v>0</v>
      </c>
      <c r="H189" s="43">
        <v>0</v>
      </c>
      <c r="I189" s="43">
        <v>22.4</v>
      </c>
      <c r="J189" s="43">
        <v>90</v>
      </c>
      <c r="K189" s="44">
        <v>707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40</v>
      </c>
      <c r="G190" s="43">
        <v>3</v>
      </c>
      <c r="H190" s="43">
        <v>1</v>
      </c>
      <c r="I190" s="43">
        <v>20</v>
      </c>
      <c r="J190" s="43">
        <v>95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60</v>
      </c>
      <c r="G191" s="43">
        <v>4</v>
      </c>
      <c r="H191" s="43">
        <v>1</v>
      </c>
      <c r="I191" s="43">
        <v>24</v>
      </c>
      <c r="J191" s="43">
        <v>122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38</v>
      </c>
      <c r="H194" s="19">
        <f t="shared" si="88"/>
        <v>26</v>
      </c>
      <c r="I194" s="19">
        <f t="shared" si="88"/>
        <v>153.4</v>
      </c>
      <c r="J194" s="19">
        <f t="shared" si="88"/>
        <v>934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1475</v>
      </c>
      <c r="G195" s="32">
        <f t="shared" ref="G195" si="90">G184+G194</f>
        <v>62</v>
      </c>
      <c r="H195" s="32">
        <f t="shared" ref="H195" si="91">H184+H194</f>
        <v>56</v>
      </c>
      <c r="I195" s="32">
        <f t="shared" ref="I195" si="92">I184+I194</f>
        <v>235.4</v>
      </c>
      <c r="J195" s="32">
        <f t="shared" ref="J195:L195" si="93">J184+J194</f>
        <v>1590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1461.3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61.779999999999994</v>
      </c>
      <c r="H196" s="34">
        <f t="shared" si="94"/>
        <v>52.96</v>
      </c>
      <c r="I196" s="34">
        <f t="shared" si="94"/>
        <v>193.15</v>
      </c>
      <c r="J196" s="34">
        <f t="shared" si="94"/>
        <v>1495.7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customSheetViews>
    <customSheetView guid="{A54E367A-FB46-4F59-9A37-9229A7610882}">
      <pane xSplit="4" ySplit="5" topLeftCell="E93" activePane="bottomRight" state="frozen"/>
      <selection pane="bottomRight" activeCell="B101" sqref="B101"/>
      <pageMargins left="0.7" right="0.7" top="0.75" bottom="0.75" header="0.3" footer="0.3"/>
      <pageSetup paperSize="9" orientation="landscape" r:id="rId1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9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2024-08-27T11:00:36Z</cp:lastPrinted>
  <dcterms:created xsi:type="dcterms:W3CDTF">2022-05-16T14:23:56Z</dcterms:created>
  <dcterms:modified xsi:type="dcterms:W3CDTF">2025-08-25T10:38:28Z</dcterms:modified>
</cp:coreProperties>
</file>